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8820" windowHeight="4050" activeTab="0"/>
  </bookViews>
  <sheets>
    <sheet name="Лист1" sheetId="1" r:id="rId1"/>
  </sheets>
  <definedNames>
    <definedName name="_xlnm.Print_Area" localSheetId="0">'Лист1'!$A$1:$K$41</definedName>
  </definedNames>
  <calcPr fullCalcOnLoad="1"/>
</workbook>
</file>

<file path=xl/sharedStrings.xml><?xml version="1.0" encoding="utf-8"?>
<sst xmlns="http://schemas.openxmlformats.org/spreadsheetml/2006/main" count="47" uniqueCount="41">
  <si>
    <t>по функциональной классификации</t>
  </si>
  <si>
    <t>КФК</t>
  </si>
  <si>
    <t>Наименование расходов</t>
  </si>
  <si>
    <t>Общий фонд</t>
  </si>
  <si>
    <t>Специальный фонд</t>
  </si>
  <si>
    <t>Всего</t>
  </si>
  <si>
    <t>% исполнения</t>
  </si>
  <si>
    <t>Образование</t>
  </si>
  <si>
    <t>Физкультура и спорт</t>
  </si>
  <si>
    <t>Строительство</t>
  </si>
  <si>
    <t>Обслуживание долга</t>
  </si>
  <si>
    <t>Прочие расходы</t>
  </si>
  <si>
    <t>Охрана окружающей среды</t>
  </si>
  <si>
    <t>ИТОГО</t>
  </si>
  <si>
    <t>Средства передаваемые в бюджеты других уровней</t>
  </si>
  <si>
    <t>Превышение доходов над расходами</t>
  </si>
  <si>
    <t>Превышение расходов над доходами</t>
  </si>
  <si>
    <t>Баланс</t>
  </si>
  <si>
    <t>Управляющий делами</t>
  </si>
  <si>
    <t>В.И.Шавлай</t>
  </si>
  <si>
    <t>Резервный фонд</t>
  </si>
  <si>
    <t>Предупреждение и ликвидация чрезвычайных ситуаций и последствий стихийных бедствий</t>
  </si>
  <si>
    <t>Целевые фонды</t>
  </si>
  <si>
    <t>Органы местного самоуправления</t>
  </si>
  <si>
    <t>Правоохранительная деятельность и обеспечение безопасности государства</t>
  </si>
  <si>
    <t>Охрана здоровья</t>
  </si>
  <si>
    <t>Социальная защита и социальное обеспечение</t>
  </si>
  <si>
    <t>Жилищно-коммунальное хозяйство</t>
  </si>
  <si>
    <t>Культура и искусство</t>
  </si>
  <si>
    <t>Средства массовой информации</t>
  </si>
  <si>
    <t>Сельское и лесное хозяйство, рыбное хозяйство и охота</t>
  </si>
  <si>
    <t>Транспорт, дорожное хозяйство, связь, телекоммуникации и информатика</t>
  </si>
  <si>
    <t>Прочие услуги, связанные с экономической деятельностью</t>
  </si>
  <si>
    <t>Расходы на покрытие других  задолженностей, которые возникли в прошлые года</t>
  </si>
  <si>
    <t>грн.</t>
  </si>
  <si>
    <t>Проведение выборов наролдных депутатов городских советов, сельских, поселковых, городских голов</t>
  </si>
  <si>
    <t>Уточненный план на 2011 г.</t>
  </si>
  <si>
    <t xml:space="preserve">Кассовое исполнение за   2011 г </t>
  </si>
  <si>
    <t>Приложение 2</t>
  </si>
  <si>
    <t>к решению исполкома №</t>
  </si>
  <si>
    <t xml:space="preserve">Исполнение местного бюджета г. Краснодона по общему и специальному фонду за  2011  год.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</si>
</sst>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#,##0.0"/>
  </numFmts>
  <fonts count="10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" fontId="3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3" fontId="4" fillId="0" borderId="1" xfId="0" applyNumberFormat="1" applyFont="1" applyFill="1" applyBorder="1" applyAlignment="1">
      <alignment horizontal="center"/>
    </xf>
    <xf numFmtId="180" fontId="0" fillId="0" borderId="0" xfId="0" applyNumberFormat="1" applyFill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/>
    </xf>
    <xf numFmtId="181" fontId="0" fillId="0" borderId="0" xfId="0" applyNumberFormat="1" applyFill="1" applyAlignment="1">
      <alignment horizontal="center"/>
    </xf>
    <xf numFmtId="1" fontId="2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81" fontId="5" fillId="0" borderId="1" xfId="0" applyNumberFormat="1" applyFont="1" applyFill="1" applyBorder="1" applyAlignment="1">
      <alignment horizontal="center"/>
    </xf>
    <xf numFmtId="181" fontId="0" fillId="0" borderId="0" xfId="0" applyNumberFormat="1" applyFill="1" applyAlignment="1">
      <alignment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workbookViewId="0" topLeftCell="A1">
      <selection activeCell="I12" sqref="I12"/>
    </sheetView>
  </sheetViews>
  <sheetFormatPr defaultColWidth="9.00390625" defaultRowHeight="12.75"/>
  <cols>
    <col min="1" max="1" width="7.00390625" style="2" customWidth="1"/>
    <col min="2" max="2" width="26.25390625" style="2" customWidth="1"/>
    <col min="3" max="3" width="10.875" style="2" customWidth="1"/>
    <col min="4" max="4" width="11.125" style="2" customWidth="1"/>
    <col min="5" max="5" width="7.75390625" style="13" customWidth="1"/>
    <col min="6" max="7" width="10.00390625" style="2" customWidth="1"/>
    <col min="8" max="8" width="9.75390625" style="13" customWidth="1"/>
    <col min="9" max="9" width="14.125" style="2" customWidth="1"/>
    <col min="10" max="10" width="13.125" style="2" customWidth="1"/>
    <col min="11" max="11" width="9.375" style="13" customWidth="1"/>
    <col min="12" max="12" width="9.125" style="2" customWidth="1"/>
    <col min="13" max="13" width="12.375" style="2" bestFit="1" customWidth="1"/>
    <col min="14" max="16384" width="9.125" style="2" customWidth="1"/>
  </cols>
  <sheetData>
    <row r="1" ht="12.75">
      <c r="J1" s="2" t="s">
        <v>38</v>
      </c>
    </row>
    <row r="3" ht="12.75">
      <c r="I3" s="2" t="s">
        <v>39</v>
      </c>
    </row>
    <row r="5" spans="1:11" ht="14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ht="14.25">
      <c r="A6" s="27" t="s">
        <v>40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4.25">
      <c r="A7" s="27" t="s">
        <v>0</v>
      </c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1" ht="14.25">
      <c r="A8" s="1"/>
      <c r="B8" s="1"/>
      <c r="C8" s="1"/>
      <c r="D8" s="1"/>
      <c r="E8" s="3"/>
      <c r="F8" s="1"/>
      <c r="G8" s="1"/>
      <c r="H8" s="3"/>
      <c r="I8" s="1"/>
      <c r="J8" s="1"/>
      <c r="K8" s="3" t="s">
        <v>34</v>
      </c>
    </row>
    <row r="9" spans="1:11" ht="12.75">
      <c r="A9" s="28" t="s">
        <v>1</v>
      </c>
      <c r="B9" s="29" t="s">
        <v>2</v>
      </c>
      <c r="C9" s="30" t="s">
        <v>3</v>
      </c>
      <c r="D9" s="30"/>
      <c r="E9" s="30"/>
      <c r="F9" s="30" t="s">
        <v>4</v>
      </c>
      <c r="G9" s="30"/>
      <c r="H9" s="30"/>
      <c r="I9" s="30" t="s">
        <v>5</v>
      </c>
      <c r="J9" s="30"/>
      <c r="K9" s="30"/>
    </row>
    <row r="10" spans="1:11" ht="31.5">
      <c r="A10" s="28"/>
      <c r="B10" s="29"/>
      <c r="C10" s="5" t="s">
        <v>36</v>
      </c>
      <c r="D10" s="5" t="s">
        <v>37</v>
      </c>
      <c r="E10" s="19" t="s">
        <v>6</v>
      </c>
      <c r="F10" s="5" t="s">
        <v>36</v>
      </c>
      <c r="G10" s="5" t="s">
        <v>37</v>
      </c>
      <c r="H10" s="19" t="s">
        <v>6</v>
      </c>
      <c r="I10" s="5" t="s">
        <v>36</v>
      </c>
      <c r="J10" s="5" t="s">
        <v>37</v>
      </c>
      <c r="K10" s="19" t="s">
        <v>6</v>
      </c>
    </row>
    <row r="11" spans="1:13" ht="33" customHeight="1">
      <c r="A11" s="25">
        <v>10116</v>
      </c>
      <c r="B11" s="26" t="s">
        <v>23</v>
      </c>
      <c r="C11" s="20">
        <v>20813592</v>
      </c>
      <c r="D11" s="20">
        <v>19778713</v>
      </c>
      <c r="E11" s="20">
        <f>D11*100/C11</f>
        <v>95.02786928849187</v>
      </c>
      <c r="F11" s="20">
        <v>1051792</v>
      </c>
      <c r="G11" s="20">
        <v>831348</v>
      </c>
      <c r="H11" s="20">
        <f aca="true" t="shared" si="0" ref="H11:H17">G11*100/F11</f>
        <v>79.04110318389948</v>
      </c>
      <c r="I11" s="20">
        <f>F11+C11</f>
        <v>21865384</v>
      </c>
      <c r="J11" s="20">
        <f>D11+G11</f>
        <v>20610061</v>
      </c>
      <c r="K11" s="23">
        <f>J11*100/I11</f>
        <v>94.25885683050433</v>
      </c>
      <c r="L11" s="24"/>
      <c r="M11" s="15"/>
    </row>
    <row r="12" spans="1:13" ht="38.25" customHeight="1">
      <c r="A12" s="25">
        <v>60000</v>
      </c>
      <c r="B12" s="26" t="s">
        <v>24</v>
      </c>
      <c r="C12" s="20">
        <v>285214</v>
      </c>
      <c r="D12" s="20">
        <v>284830</v>
      </c>
      <c r="E12" s="20">
        <f>D12*100/C12</f>
        <v>99.86536425280667</v>
      </c>
      <c r="F12" s="20">
        <v>500</v>
      </c>
      <c r="G12" s="20">
        <v>500</v>
      </c>
      <c r="H12" s="20">
        <v>0</v>
      </c>
      <c r="I12" s="20">
        <f>F12+C12</f>
        <v>285714</v>
      </c>
      <c r="J12" s="20">
        <f>D12+G12</f>
        <v>285330</v>
      </c>
      <c r="K12" s="23">
        <f>J12*100/I12</f>
        <v>99.86559986559986</v>
      </c>
      <c r="L12" s="24"/>
      <c r="M12" s="15"/>
    </row>
    <row r="13" spans="1:13" ht="15.75" customHeight="1">
      <c r="A13" s="25">
        <v>70000</v>
      </c>
      <c r="B13" s="26" t="s">
        <v>7</v>
      </c>
      <c r="C13" s="20">
        <v>71336374</v>
      </c>
      <c r="D13" s="20">
        <v>67052200</v>
      </c>
      <c r="E13" s="20">
        <f>D13*100/C13</f>
        <v>93.99440459365091</v>
      </c>
      <c r="F13" s="20">
        <v>5477542</v>
      </c>
      <c r="G13" s="20">
        <v>5249058</v>
      </c>
      <c r="H13" s="20">
        <f t="shared" si="0"/>
        <v>95.82871295190434</v>
      </c>
      <c r="I13" s="20">
        <f aca="true" t="shared" si="1" ref="I13:I32">F13+C13</f>
        <v>76813916</v>
      </c>
      <c r="J13" s="20">
        <f aca="true" t="shared" si="2" ref="J13:J32">D13+G13</f>
        <v>72301258</v>
      </c>
      <c r="K13" s="23">
        <f aca="true" t="shared" si="3" ref="K13:K32">J13*100/I13</f>
        <v>94.12520772928697</v>
      </c>
      <c r="L13" s="24"/>
      <c r="M13" s="15"/>
    </row>
    <row r="14" spans="1:13" ht="29.25" customHeight="1">
      <c r="A14" s="25">
        <v>80000</v>
      </c>
      <c r="B14" s="26" t="s">
        <v>25</v>
      </c>
      <c r="C14" s="20">
        <v>56309967</v>
      </c>
      <c r="D14" s="20">
        <v>52758019</v>
      </c>
      <c r="E14" s="20">
        <f aca="true" t="shared" si="4" ref="E14:E31">D14*100/C14</f>
        <v>93.69215045002602</v>
      </c>
      <c r="F14" s="20">
        <v>3189711</v>
      </c>
      <c r="G14" s="20">
        <v>3044589</v>
      </c>
      <c r="H14" s="20">
        <f t="shared" si="0"/>
        <v>95.45030882108128</v>
      </c>
      <c r="I14" s="20">
        <f t="shared" si="1"/>
        <v>59499678</v>
      </c>
      <c r="J14" s="20">
        <f t="shared" si="2"/>
        <v>55802608</v>
      </c>
      <c r="K14" s="23">
        <f t="shared" si="3"/>
        <v>93.78640334826686</v>
      </c>
      <c r="L14" s="24"/>
      <c r="M14" s="15"/>
    </row>
    <row r="15" spans="1:13" ht="30" customHeight="1">
      <c r="A15" s="25">
        <v>90000</v>
      </c>
      <c r="B15" s="26" t="s">
        <v>26</v>
      </c>
      <c r="C15" s="20">
        <v>57921147</v>
      </c>
      <c r="D15" s="20">
        <v>56700345</v>
      </c>
      <c r="E15" s="20">
        <f t="shared" si="4"/>
        <v>97.89230347941832</v>
      </c>
      <c r="F15" s="20">
        <v>476671</v>
      </c>
      <c r="G15" s="20">
        <v>460908</v>
      </c>
      <c r="H15" s="20">
        <f t="shared" si="0"/>
        <v>96.69310698574068</v>
      </c>
      <c r="I15" s="20">
        <f t="shared" si="1"/>
        <v>58397818</v>
      </c>
      <c r="J15" s="20">
        <f t="shared" si="2"/>
        <v>57161253</v>
      </c>
      <c r="K15" s="23">
        <f t="shared" si="3"/>
        <v>97.88251506246347</v>
      </c>
      <c r="L15" s="24"/>
      <c r="M15" s="15"/>
    </row>
    <row r="16" spans="1:13" ht="33" customHeight="1">
      <c r="A16" s="25">
        <v>100000</v>
      </c>
      <c r="B16" s="26" t="s">
        <v>27</v>
      </c>
      <c r="C16" s="20">
        <v>10815074</v>
      </c>
      <c r="D16" s="20">
        <v>10455895</v>
      </c>
      <c r="E16" s="20">
        <f t="shared" si="4"/>
        <v>96.67890390763854</v>
      </c>
      <c r="F16" s="20">
        <v>9093201</v>
      </c>
      <c r="G16" s="20">
        <v>3901265</v>
      </c>
      <c r="H16" s="20">
        <f t="shared" si="0"/>
        <v>42.903098699786796</v>
      </c>
      <c r="I16" s="20">
        <f t="shared" si="1"/>
        <v>19908275</v>
      </c>
      <c r="J16" s="20">
        <f t="shared" si="2"/>
        <v>14357160</v>
      </c>
      <c r="K16" s="23">
        <f t="shared" si="3"/>
        <v>72.11654450222332</v>
      </c>
      <c r="L16" s="24"/>
      <c r="M16" s="15"/>
    </row>
    <row r="17" spans="1:13" ht="20.25" customHeight="1">
      <c r="A17" s="25">
        <v>110000</v>
      </c>
      <c r="B17" s="26" t="s">
        <v>28</v>
      </c>
      <c r="C17" s="20">
        <v>10757384</v>
      </c>
      <c r="D17" s="20">
        <v>10232446</v>
      </c>
      <c r="E17" s="20">
        <f t="shared" si="4"/>
        <v>95.1202076638707</v>
      </c>
      <c r="F17" s="20">
        <v>1673956</v>
      </c>
      <c r="G17" s="20">
        <v>1515041</v>
      </c>
      <c r="H17" s="20">
        <f t="shared" si="0"/>
        <v>90.50662024569344</v>
      </c>
      <c r="I17" s="20">
        <f t="shared" si="1"/>
        <v>12431340</v>
      </c>
      <c r="J17" s="20">
        <f t="shared" si="2"/>
        <v>11747487</v>
      </c>
      <c r="K17" s="23">
        <f t="shared" si="3"/>
        <v>94.49895988686659</v>
      </c>
      <c r="L17" s="24"/>
      <c r="M17" s="15"/>
    </row>
    <row r="18" spans="1:13" ht="42.75" customHeight="1">
      <c r="A18" s="25">
        <v>120000</v>
      </c>
      <c r="B18" s="26" t="s">
        <v>29</v>
      </c>
      <c r="C18" s="20">
        <v>40510</v>
      </c>
      <c r="D18" s="20">
        <v>40510</v>
      </c>
      <c r="E18" s="20">
        <f t="shared" si="4"/>
        <v>100</v>
      </c>
      <c r="F18" s="20">
        <v>0</v>
      </c>
      <c r="G18" s="20">
        <v>0</v>
      </c>
      <c r="H18" s="20">
        <v>0</v>
      </c>
      <c r="I18" s="20">
        <f t="shared" si="1"/>
        <v>40510</v>
      </c>
      <c r="J18" s="20">
        <f t="shared" si="2"/>
        <v>40510</v>
      </c>
      <c r="K18" s="23">
        <f t="shared" si="3"/>
        <v>100</v>
      </c>
      <c r="L18" s="24"/>
      <c r="M18" s="15"/>
    </row>
    <row r="19" spans="1:13" ht="29.25" customHeight="1">
      <c r="A19" s="25">
        <v>130000</v>
      </c>
      <c r="B19" s="26" t="s">
        <v>8</v>
      </c>
      <c r="C19" s="20">
        <v>3356182</v>
      </c>
      <c r="D19" s="20">
        <v>3078629</v>
      </c>
      <c r="E19" s="20">
        <f>D19*100/C19</f>
        <v>91.73009687794047</v>
      </c>
      <c r="F19" s="20">
        <v>315123</v>
      </c>
      <c r="G19" s="20">
        <v>267492</v>
      </c>
      <c r="H19" s="20">
        <f>G19*100/F19</f>
        <v>84.88494968631296</v>
      </c>
      <c r="I19" s="20">
        <f t="shared" si="1"/>
        <v>3671305</v>
      </c>
      <c r="J19" s="20">
        <f t="shared" si="2"/>
        <v>3346121</v>
      </c>
      <c r="K19" s="23">
        <f t="shared" si="3"/>
        <v>91.14255012863273</v>
      </c>
      <c r="L19" s="24"/>
      <c r="M19" s="15"/>
    </row>
    <row r="20" spans="1:12" ht="28.5" customHeight="1">
      <c r="A20" s="25">
        <v>150000</v>
      </c>
      <c r="B20" s="26" t="s">
        <v>9</v>
      </c>
      <c r="C20" s="20">
        <v>0</v>
      </c>
      <c r="D20" s="20">
        <v>0</v>
      </c>
      <c r="E20" s="20">
        <v>0</v>
      </c>
      <c r="F20" s="20">
        <v>657062</v>
      </c>
      <c r="G20" s="20">
        <v>200496</v>
      </c>
      <c r="H20" s="20">
        <f>G20*100/F20</f>
        <v>30.51401542015822</v>
      </c>
      <c r="I20" s="20">
        <f t="shared" si="1"/>
        <v>657062</v>
      </c>
      <c r="J20" s="20">
        <f t="shared" si="2"/>
        <v>200496</v>
      </c>
      <c r="K20" s="23">
        <f t="shared" si="3"/>
        <v>30.51401542015822</v>
      </c>
      <c r="L20" s="24"/>
    </row>
    <row r="21" spans="1:12" ht="27" customHeight="1">
      <c r="A21" s="25">
        <v>160000</v>
      </c>
      <c r="B21" s="26" t="s">
        <v>30</v>
      </c>
      <c r="C21" s="20">
        <v>185599</v>
      </c>
      <c r="D21" s="20">
        <v>149223</v>
      </c>
      <c r="E21" s="20">
        <v>0</v>
      </c>
      <c r="F21" s="20">
        <v>35041</v>
      </c>
      <c r="G21" s="20">
        <v>28825</v>
      </c>
      <c r="H21" s="20">
        <f>G21*100/F21</f>
        <v>82.26078022887475</v>
      </c>
      <c r="I21" s="20">
        <f t="shared" si="1"/>
        <v>220640</v>
      </c>
      <c r="J21" s="20">
        <f t="shared" si="2"/>
        <v>178048</v>
      </c>
      <c r="K21" s="23">
        <f t="shared" si="3"/>
        <v>80.69615663524293</v>
      </c>
      <c r="L21" s="24"/>
    </row>
    <row r="22" spans="1:12" ht="61.5" customHeight="1">
      <c r="A22" s="25">
        <v>170000</v>
      </c>
      <c r="B22" s="26" t="s">
        <v>31</v>
      </c>
      <c r="C22" s="20">
        <v>5639755</v>
      </c>
      <c r="D22" s="20">
        <v>5639755</v>
      </c>
      <c r="E22" s="20">
        <f t="shared" si="4"/>
        <v>100</v>
      </c>
      <c r="F22" s="20">
        <v>259982</v>
      </c>
      <c r="G22" s="20">
        <v>255809</v>
      </c>
      <c r="H22" s="20">
        <f>G22*100/F22</f>
        <v>98.39488887692225</v>
      </c>
      <c r="I22" s="20">
        <f t="shared" si="1"/>
        <v>5899737</v>
      </c>
      <c r="J22" s="20">
        <f t="shared" si="2"/>
        <v>5895564</v>
      </c>
      <c r="K22" s="23">
        <f t="shared" si="3"/>
        <v>99.92926803347336</v>
      </c>
      <c r="L22" s="24"/>
    </row>
    <row r="23" spans="1:12" ht="49.5" customHeight="1">
      <c r="A23" s="25">
        <v>180000</v>
      </c>
      <c r="B23" s="26" t="s">
        <v>32</v>
      </c>
      <c r="C23" s="20">
        <v>44252</v>
      </c>
      <c r="D23" s="20">
        <v>7000</v>
      </c>
      <c r="E23" s="20">
        <f t="shared" si="4"/>
        <v>15.818494079363644</v>
      </c>
      <c r="F23" s="20">
        <v>720361</v>
      </c>
      <c r="G23" s="20">
        <v>685061</v>
      </c>
      <c r="H23" s="20">
        <f>G23*100/F23</f>
        <v>95.09967918862904</v>
      </c>
      <c r="I23" s="20">
        <f t="shared" si="1"/>
        <v>764613</v>
      </c>
      <c r="J23" s="20">
        <f t="shared" si="2"/>
        <v>692061</v>
      </c>
      <c r="K23" s="23">
        <f t="shared" si="3"/>
        <v>90.51127825448953</v>
      </c>
      <c r="L23" s="24"/>
    </row>
    <row r="24" spans="1:12" ht="57.75" customHeight="1">
      <c r="A24" s="25">
        <v>210000</v>
      </c>
      <c r="B24" s="26" t="s">
        <v>21</v>
      </c>
      <c r="C24" s="20">
        <v>2896</v>
      </c>
      <c r="D24" s="20">
        <v>2896</v>
      </c>
      <c r="E24" s="20">
        <f t="shared" si="4"/>
        <v>100</v>
      </c>
      <c r="F24" s="20">
        <v>0</v>
      </c>
      <c r="G24" s="20">
        <v>0</v>
      </c>
      <c r="H24" s="20">
        <v>0</v>
      </c>
      <c r="I24" s="20">
        <f t="shared" si="1"/>
        <v>2896</v>
      </c>
      <c r="J24" s="20">
        <f t="shared" si="2"/>
        <v>2896</v>
      </c>
      <c r="K24" s="23">
        <f t="shared" si="3"/>
        <v>100</v>
      </c>
      <c r="L24" s="24"/>
    </row>
    <row r="25" spans="1:12" ht="29.25" customHeight="1">
      <c r="A25" s="25">
        <v>230000</v>
      </c>
      <c r="B25" s="26" t="s">
        <v>10</v>
      </c>
      <c r="C25" s="20">
        <v>227213</v>
      </c>
      <c r="D25" s="20">
        <v>227112</v>
      </c>
      <c r="E25" s="20">
        <f t="shared" si="4"/>
        <v>99.955548318098</v>
      </c>
      <c r="F25" s="20">
        <v>0</v>
      </c>
      <c r="G25" s="20">
        <v>0</v>
      </c>
      <c r="H25" s="20">
        <v>0</v>
      </c>
      <c r="I25" s="20">
        <f t="shared" si="1"/>
        <v>227213</v>
      </c>
      <c r="J25" s="20">
        <f t="shared" si="2"/>
        <v>227112</v>
      </c>
      <c r="K25" s="23">
        <f t="shared" si="3"/>
        <v>99.955548318098</v>
      </c>
      <c r="L25" s="24"/>
    </row>
    <row r="26" spans="1:12" ht="29.25" customHeight="1" hidden="1">
      <c r="A26" s="25">
        <v>240900</v>
      </c>
      <c r="B26" s="26" t="s">
        <v>22</v>
      </c>
      <c r="C26" s="20"/>
      <c r="D26" s="20"/>
      <c r="E26" s="20">
        <v>0</v>
      </c>
      <c r="F26" s="20"/>
      <c r="G26" s="20"/>
      <c r="H26" s="20" t="e">
        <f>G26*100/F26</f>
        <v>#DIV/0!</v>
      </c>
      <c r="I26" s="20">
        <f t="shared" si="1"/>
        <v>0</v>
      </c>
      <c r="J26" s="20">
        <f t="shared" si="2"/>
        <v>0</v>
      </c>
      <c r="K26" s="23" t="e">
        <f t="shared" si="3"/>
        <v>#DIV/0!</v>
      </c>
      <c r="L26" s="24"/>
    </row>
    <row r="27" spans="1:12" ht="29.25" customHeight="1" hidden="1">
      <c r="A27" s="25">
        <v>250102</v>
      </c>
      <c r="B27" s="26" t="s">
        <v>20</v>
      </c>
      <c r="C27" s="20"/>
      <c r="D27" s="20"/>
      <c r="E27" s="20">
        <v>0</v>
      </c>
      <c r="F27" s="20"/>
      <c r="G27" s="20"/>
      <c r="H27" s="20">
        <v>0</v>
      </c>
      <c r="I27" s="20">
        <f t="shared" si="1"/>
        <v>0</v>
      </c>
      <c r="J27" s="20">
        <f t="shared" si="2"/>
        <v>0</v>
      </c>
      <c r="K27" s="23">
        <v>0</v>
      </c>
      <c r="L27" s="24"/>
    </row>
    <row r="28" spans="1:12" ht="51" customHeight="1">
      <c r="A28" s="25">
        <v>250203</v>
      </c>
      <c r="B28" s="26" t="s">
        <v>35</v>
      </c>
      <c r="C28" s="20">
        <v>5974</v>
      </c>
      <c r="D28" s="20">
        <v>5974</v>
      </c>
      <c r="E28" s="20">
        <f t="shared" si="4"/>
        <v>100</v>
      </c>
      <c r="F28" s="20">
        <v>0</v>
      </c>
      <c r="G28" s="20">
        <v>0</v>
      </c>
      <c r="H28" s="20">
        <v>0</v>
      </c>
      <c r="I28" s="20">
        <f t="shared" si="1"/>
        <v>5974</v>
      </c>
      <c r="J28" s="20">
        <f t="shared" si="2"/>
        <v>5974</v>
      </c>
      <c r="K28" s="23">
        <f t="shared" si="3"/>
        <v>100</v>
      </c>
      <c r="L28" s="24"/>
    </row>
    <row r="29" spans="1:12" ht="38.25" customHeight="1">
      <c r="A29" s="25">
        <v>250300</v>
      </c>
      <c r="B29" s="26" t="s">
        <v>14</v>
      </c>
      <c r="C29" s="20">
        <f>9237884+3752774+105000</f>
        <v>13095658</v>
      </c>
      <c r="D29" s="20">
        <f>9237884+3752774+105000</f>
        <v>13095658</v>
      </c>
      <c r="E29" s="20">
        <f t="shared" si="4"/>
        <v>100</v>
      </c>
      <c r="F29" s="20">
        <v>11500</v>
      </c>
      <c r="G29" s="20">
        <v>10053</v>
      </c>
      <c r="H29" s="20">
        <v>0</v>
      </c>
      <c r="I29" s="20">
        <f t="shared" si="1"/>
        <v>13107158</v>
      </c>
      <c r="J29" s="20">
        <f t="shared" si="2"/>
        <v>13105711</v>
      </c>
      <c r="K29" s="23">
        <f t="shared" si="3"/>
        <v>99.98896023073804</v>
      </c>
      <c r="L29" s="24"/>
    </row>
    <row r="30" spans="1:12" ht="54.75" customHeight="1">
      <c r="A30" s="25">
        <v>250403</v>
      </c>
      <c r="B30" s="26" t="s">
        <v>33</v>
      </c>
      <c r="C30" s="20">
        <v>32011</v>
      </c>
      <c r="D30" s="20">
        <v>27403</v>
      </c>
      <c r="E30" s="20">
        <f t="shared" si="4"/>
        <v>85.60494829902221</v>
      </c>
      <c r="F30" s="20"/>
      <c r="G30" s="20"/>
      <c r="H30" s="20">
        <v>0</v>
      </c>
      <c r="I30" s="20">
        <f>F30+C30</f>
        <v>32011</v>
      </c>
      <c r="J30" s="20">
        <f>D30+G30</f>
        <v>27403</v>
      </c>
      <c r="K30" s="23">
        <f t="shared" si="3"/>
        <v>85.60494829902221</v>
      </c>
      <c r="L30" s="24"/>
    </row>
    <row r="31" spans="1:12" ht="28.5" customHeight="1">
      <c r="A31" s="25">
        <v>250404</v>
      </c>
      <c r="B31" s="26" t="s">
        <v>11</v>
      </c>
      <c r="C31" s="20">
        <v>520741</v>
      </c>
      <c r="D31" s="20">
        <v>453130</v>
      </c>
      <c r="E31" s="20">
        <f t="shared" si="4"/>
        <v>87.01638626495705</v>
      </c>
      <c r="F31" s="20">
        <v>11188</v>
      </c>
      <c r="G31" s="20">
        <v>8952</v>
      </c>
      <c r="H31" s="20">
        <v>0</v>
      </c>
      <c r="I31" s="20">
        <f>F31+C31</f>
        <v>531929</v>
      </c>
      <c r="J31" s="20">
        <f>D31+G31</f>
        <v>462082</v>
      </c>
      <c r="K31" s="23">
        <f t="shared" si="3"/>
        <v>86.86911223114363</v>
      </c>
      <c r="L31" s="24"/>
    </row>
    <row r="32" spans="1:12" ht="45.75" customHeight="1">
      <c r="A32" s="25">
        <v>240600</v>
      </c>
      <c r="B32" s="26" t="s">
        <v>12</v>
      </c>
      <c r="C32" s="20"/>
      <c r="D32" s="20"/>
      <c r="E32" s="20">
        <v>0</v>
      </c>
      <c r="F32" s="20">
        <f>627877</f>
        <v>627877</v>
      </c>
      <c r="G32" s="20">
        <v>352795</v>
      </c>
      <c r="H32" s="20">
        <f>G32*100/F32</f>
        <v>56.188552853504746</v>
      </c>
      <c r="I32" s="20">
        <f t="shared" si="1"/>
        <v>627877</v>
      </c>
      <c r="J32" s="20">
        <f t="shared" si="2"/>
        <v>352795</v>
      </c>
      <c r="K32" s="23">
        <f t="shared" si="3"/>
        <v>56.188552853504746</v>
      </c>
      <c r="L32" s="24"/>
    </row>
    <row r="33" spans="1:12" ht="12.75">
      <c r="A33" s="21"/>
      <c r="B33" s="5" t="s">
        <v>13</v>
      </c>
      <c r="C33" s="20">
        <f>SUM(C11:C32)</f>
        <v>251389543</v>
      </c>
      <c r="D33" s="20">
        <f>SUM(D11:D32)</f>
        <v>239989738</v>
      </c>
      <c r="E33" s="20">
        <f>D33*100/C33</f>
        <v>95.46528273851072</v>
      </c>
      <c r="F33" s="20">
        <f>SUM(F11:F32)</f>
        <v>23601507</v>
      </c>
      <c r="G33" s="20">
        <f>SUM(G11:G32)</f>
        <v>16812192</v>
      </c>
      <c r="H33" s="20">
        <f>G33*100/F33</f>
        <v>71.23355300998364</v>
      </c>
      <c r="I33" s="20">
        <f>F33+C33</f>
        <v>274991050</v>
      </c>
      <c r="J33" s="20">
        <f>D33+G33</f>
        <v>256801930</v>
      </c>
      <c r="K33" s="23">
        <f>J33*100/I33</f>
        <v>93.3855592754746</v>
      </c>
      <c r="L33" s="24"/>
    </row>
    <row r="34" spans="1:12" ht="30" hidden="1">
      <c r="A34" s="4"/>
      <c r="B34" s="6" t="s">
        <v>15</v>
      </c>
      <c r="C34" s="14"/>
      <c r="D34" s="14"/>
      <c r="E34" s="14"/>
      <c r="F34" s="14"/>
      <c r="G34" s="14"/>
      <c r="H34" s="14"/>
      <c r="I34" s="14"/>
      <c r="J34" s="14"/>
      <c r="K34" s="14"/>
      <c r="L34" s="24"/>
    </row>
    <row r="35" spans="1:12" ht="30" hidden="1">
      <c r="A35" s="4"/>
      <c r="B35" s="6" t="s">
        <v>16</v>
      </c>
      <c r="C35" s="14"/>
      <c r="D35" s="14"/>
      <c r="E35" s="14"/>
      <c r="F35" s="14"/>
      <c r="G35" s="14"/>
      <c r="H35" s="14"/>
      <c r="I35" s="14"/>
      <c r="J35" s="14"/>
      <c r="K35" s="14"/>
      <c r="L35" s="24"/>
    </row>
    <row r="36" spans="1:12" ht="15" hidden="1">
      <c r="A36" s="4"/>
      <c r="B36" s="6" t="s">
        <v>17</v>
      </c>
      <c r="C36" s="14"/>
      <c r="D36" s="14"/>
      <c r="E36" s="14"/>
      <c r="F36" s="14"/>
      <c r="G36" s="14"/>
      <c r="H36" s="14"/>
      <c r="I36" s="14"/>
      <c r="J36" s="14"/>
      <c r="K36" s="14"/>
      <c r="L36" s="24"/>
    </row>
    <row r="37" spans="1:12" ht="12.75">
      <c r="A37" s="7"/>
      <c r="B37" s="8"/>
      <c r="C37" s="16"/>
      <c r="D37" s="16"/>
      <c r="E37" s="9"/>
      <c r="F37" s="16"/>
      <c r="G37" s="16"/>
      <c r="H37" s="9"/>
      <c r="I37" s="22"/>
      <c r="J37" s="22"/>
      <c r="K37" s="9"/>
      <c r="L37" s="24"/>
    </row>
    <row r="38" spans="1:12" ht="14.25">
      <c r="A38" s="10"/>
      <c r="B38" s="10"/>
      <c r="C38" s="10" t="s">
        <v>18</v>
      </c>
      <c r="D38" s="10"/>
      <c r="E38" s="11"/>
      <c r="F38" s="17"/>
      <c r="G38" s="17"/>
      <c r="H38" s="11" t="s">
        <v>19</v>
      </c>
      <c r="I38" s="10"/>
      <c r="J38" s="10"/>
      <c r="K38" s="11"/>
      <c r="L38" s="24"/>
    </row>
    <row r="39" spans="7:12" ht="12.75">
      <c r="G39" s="18"/>
      <c r="J39" s="12"/>
      <c r="L39" s="24"/>
    </row>
    <row r="40" spans="4:12" ht="12.75">
      <c r="D40" s="12"/>
      <c r="F40" s="12"/>
      <c r="G40" s="18"/>
      <c r="L40" s="24"/>
    </row>
    <row r="41" spans="2:7" ht="12.75">
      <c r="B41" s="12"/>
      <c r="C41" s="12"/>
      <c r="D41" s="12"/>
      <c r="G41" s="18"/>
    </row>
    <row r="42" spans="6:7" ht="12.75">
      <c r="F42" s="12"/>
      <c r="G42" s="18"/>
    </row>
    <row r="43" spans="4:7" ht="12.75">
      <c r="D43" s="12"/>
      <c r="G43" s="18"/>
    </row>
    <row r="44" ht="12.75">
      <c r="G44" s="18"/>
    </row>
    <row r="45" ht="12.75">
      <c r="G45" s="18"/>
    </row>
    <row r="46" spans="3:7" ht="12.75">
      <c r="C46" s="12"/>
      <c r="G46" s="18"/>
    </row>
    <row r="47" spans="3:7" ht="12.75">
      <c r="C47" s="12"/>
      <c r="G47" s="18"/>
    </row>
    <row r="48" ht="12.75">
      <c r="G48" s="18"/>
    </row>
    <row r="49" ht="12.75">
      <c r="G49" s="18"/>
    </row>
    <row r="50" ht="12.75">
      <c r="G50" s="18"/>
    </row>
    <row r="51" ht="12.75">
      <c r="G51" s="18"/>
    </row>
    <row r="52" ht="12.75">
      <c r="G52" s="18"/>
    </row>
    <row r="53" ht="12.75">
      <c r="G53" s="18"/>
    </row>
    <row r="54" ht="12.75">
      <c r="G54" s="18"/>
    </row>
    <row r="55" ht="12.75">
      <c r="G55" s="18"/>
    </row>
    <row r="56" ht="12.75">
      <c r="G56" s="18"/>
    </row>
    <row r="57" ht="12.75">
      <c r="G57" s="18"/>
    </row>
    <row r="58" ht="12.75">
      <c r="G58" s="18"/>
    </row>
    <row r="59" ht="12.75">
      <c r="G59" s="18"/>
    </row>
    <row r="60" ht="12.75">
      <c r="G60" s="18"/>
    </row>
    <row r="61" ht="12.75">
      <c r="G61" s="18"/>
    </row>
  </sheetData>
  <mergeCells count="8">
    <mergeCell ref="A5:K5"/>
    <mergeCell ref="A6:K6"/>
    <mergeCell ref="A7:K7"/>
    <mergeCell ref="A9:A10"/>
    <mergeCell ref="B9:B10"/>
    <mergeCell ref="C9:E9"/>
    <mergeCell ref="F9:H9"/>
    <mergeCell ref="I9:K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Virtual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Крестененко</dc:creator>
  <cp:keywords/>
  <dc:description/>
  <cp:lastModifiedBy>Денис</cp:lastModifiedBy>
  <cp:lastPrinted>2012-02-19T15:06:28Z</cp:lastPrinted>
  <dcterms:created xsi:type="dcterms:W3CDTF">2006-05-25T02:58:58Z</dcterms:created>
  <dcterms:modified xsi:type="dcterms:W3CDTF">2012-02-19T15:06:36Z</dcterms:modified>
  <cp:category/>
  <cp:version/>
  <cp:contentType/>
  <cp:contentStatus/>
</cp:coreProperties>
</file>