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8820" windowHeight="4050" activeTab="0"/>
  </bookViews>
  <sheets>
    <sheet name="Лист1" sheetId="1" r:id="rId1"/>
  </sheets>
  <definedNames>
    <definedName name="_xlnm.Print_Area" localSheetId="0">'Лист1'!$A$1:$L$46</definedName>
  </definedNames>
  <calcPr fullCalcOnLoad="1"/>
</workbook>
</file>

<file path=xl/sharedStrings.xml><?xml version="1.0" encoding="utf-8"?>
<sst xmlns="http://schemas.openxmlformats.org/spreadsheetml/2006/main" count="52" uniqueCount="46">
  <si>
    <t>по функциональной классификации</t>
  </si>
  <si>
    <t>КФК</t>
  </si>
  <si>
    <t>Наименование расходов</t>
  </si>
  <si>
    <t>Общий фонд</t>
  </si>
  <si>
    <t>Специальный фонд</t>
  </si>
  <si>
    <t>Всего</t>
  </si>
  <si>
    <t>Уточненный план</t>
  </si>
  <si>
    <t>% исполнения</t>
  </si>
  <si>
    <t>Образование</t>
  </si>
  <si>
    <t>Физкультура и спорт</t>
  </si>
  <si>
    <t>Строительство</t>
  </si>
  <si>
    <t>Обслуживание долга</t>
  </si>
  <si>
    <t>Прочие расходы</t>
  </si>
  <si>
    <t>Охрана окружающей среды</t>
  </si>
  <si>
    <t>ИТОГО</t>
  </si>
  <si>
    <t>Отчет</t>
  </si>
  <si>
    <t>Превышение доходов над расходами</t>
  </si>
  <si>
    <t>Превышение расходов над доходами</t>
  </si>
  <si>
    <t>Баланс</t>
  </si>
  <si>
    <t>Целевые фонды</t>
  </si>
  <si>
    <t>Органы местного самоуправления</t>
  </si>
  <si>
    <t>Охрана здоровья</t>
  </si>
  <si>
    <t>Социальная защита и социальное обеспечение</t>
  </si>
  <si>
    <t>Жилищно-коммунальное хозяйство</t>
  </si>
  <si>
    <t>Культура и искусство</t>
  </si>
  <si>
    <t>Средства массовой информации</t>
  </si>
  <si>
    <t>Сельское и лесное хозяйство, рыбное хозяйство и охота</t>
  </si>
  <si>
    <t>Транспорт, дорожное хозяйство, связь, телекоммуникации и информатика</t>
  </si>
  <si>
    <t>Прочие услуги, связанные с экономической деятельностью</t>
  </si>
  <si>
    <t>Расходы на покрытие других  задолженностей, которые возникли в прошлые года</t>
  </si>
  <si>
    <t>Секретарь городского совета</t>
  </si>
  <si>
    <t>В.Е.Якимов</t>
  </si>
  <si>
    <t>Дотации выравнивания, которые передаются из районных и городских бюджетов</t>
  </si>
  <si>
    <t>Дополнительные дотации, которые передаются из районных и городских бюджетов</t>
  </si>
  <si>
    <t>Средства передаваемые из общего фонда в специальный</t>
  </si>
  <si>
    <t>Приложение № 2</t>
  </si>
  <si>
    <t>Резервный фонд</t>
  </si>
  <si>
    <t>к решению сессии №_________________от_______________</t>
  </si>
  <si>
    <t>Субвенция на выполнение собственных полномочий территориальных громад, сел, поселков, городов и их объединений</t>
  </si>
  <si>
    <t xml:space="preserve">об исполнении местного бюджета г. Краснодона по общему и специальному фонду  за  2010 год. </t>
  </si>
  <si>
    <t xml:space="preserve">Кассовое исполнение за   2010 г </t>
  </si>
  <si>
    <t xml:space="preserve">Кассовое исполнение  за  2010 г </t>
  </si>
  <si>
    <t>Субвенция  с местного бюджета  госбюджету на выполнение программ социально-экономического и культурного развития регионов</t>
  </si>
  <si>
    <t xml:space="preserve">Проведение выборов народных депутатов Верховного Совета Автономной республики Крым, местных советов и поселковых, сельских, городских голов </t>
  </si>
  <si>
    <t xml:space="preserve">Субвенция с государственного бюджета местным бюджетам на проведение выборов народных депутатов Верховного Совета Автономной республики Крым, местных советов и поселковых, сельских, городских голов </t>
  </si>
  <si>
    <t>решению сессии №6/268 от 25.02.2011 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</si>
</sst>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#,##0.0"/>
  </numFmts>
  <fonts count="11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1"/>
      <color indexed="10"/>
      <name val="Times New Roman"/>
      <family val="1"/>
    </font>
    <font>
      <b/>
      <sz val="11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" fontId="3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/>
    </xf>
    <xf numFmtId="181" fontId="5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1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81" fontId="0" fillId="0" borderId="0" xfId="0" applyNumberFormat="1" applyFill="1" applyAlignment="1">
      <alignment/>
    </xf>
    <xf numFmtId="181" fontId="0" fillId="0" borderId="0" xfId="0" applyNumberFormat="1" applyFill="1" applyAlignment="1">
      <alignment horizontal="center"/>
    </xf>
    <xf numFmtId="3" fontId="9" fillId="0" borderId="0" xfId="0" applyNumberFormat="1" applyFont="1" applyFill="1" applyAlignment="1">
      <alignment horizontal="center"/>
    </xf>
    <xf numFmtId="3" fontId="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10" fillId="0" borderId="0" xfId="0" applyFont="1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tabSelected="1" view="pageBreakPreview" zoomScale="60" workbookViewId="0" topLeftCell="A4">
      <pane xSplit="2" ySplit="9" topLeftCell="C13" activePane="bottomRight" state="frozen"/>
      <selection pane="topLeft" activeCell="A4" sqref="A4"/>
      <selection pane="topRight" activeCell="C4" sqref="C4"/>
      <selection pane="bottomLeft" activeCell="A10" sqref="A10"/>
      <selection pane="bottomRight" activeCell="J5" sqref="J5"/>
    </sheetView>
  </sheetViews>
  <sheetFormatPr defaultColWidth="9.00390625" defaultRowHeight="12.75"/>
  <cols>
    <col min="1" max="1" width="7.00390625" style="2" customWidth="1"/>
    <col min="2" max="2" width="26.25390625" style="2" customWidth="1"/>
    <col min="3" max="3" width="11.00390625" style="2" customWidth="1"/>
    <col min="4" max="4" width="11.875" style="2" customWidth="1"/>
    <col min="5" max="5" width="10.75390625" style="5" customWidth="1"/>
    <col min="6" max="6" width="10.375" style="2" customWidth="1"/>
    <col min="7" max="7" width="12.375" style="2" customWidth="1"/>
    <col min="8" max="8" width="9.25390625" style="5" customWidth="1"/>
    <col min="9" max="9" width="11.00390625" style="2" customWidth="1"/>
    <col min="10" max="10" width="12.00390625" style="2" customWidth="1"/>
    <col min="11" max="11" width="9.375" style="5" customWidth="1"/>
    <col min="12" max="16384" width="9.125" style="2" customWidth="1"/>
  </cols>
  <sheetData>
    <row r="1" spans="8:11" ht="12.75">
      <c r="H1" s="22"/>
      <c r="I1" s="23"/>
      <c r="J1" s="23" t="s">
        <v>35</v>
      </c>
      <c r="K1" s="22"/>
    </row>
    <row r="2" spans="8:11" ht="12.75">
      <c r="H2" s="22"/>
      <c r="I2" s="23"/>
      <c r="J2" s="23"/>
      <c r="K2" s="22"/>
    </row>
    <row r="3" spans="7:11" ht="12.75">
      <c r="G3" s="23" t="s">
        <v>37</v>
      </c>
      <c r="H3" s="2"/>
      <c r="I3" s="23"/>
      <c r="J3" s="23"/>
      <c r="K3" s="22"/>
    </row>
    <row r="4" spans="7:11" ht="15">
      <c r="G4" s="23"/>
      <c r="H4" s="2"/>
      <c r="I4" s="32"/>
      <c r="J4" s="32" t="s">
        <v>35</v>
      </c>
      <c r="K4" s="32"/>
    </row>
    <row r="5" spans="7:11" ht="15">
      <c r="G5" s="23"/>
      <c r="H5" s="2"/>
      <c r="I5" s="32"/>
      <c r="J5" s="32"/>
      <c r="K5" s="32"/>
    </row>
    <row r="6" spans="7:11" ht="15">
      <c r="G6" s="23"/>
      <c r="H6" s="32" t="s">
        <v>45</v>
      </c>
      <c r="J6" s="32"/>
      <c r="K6" s="32"/>
    </row>
    <row r="7" spans="1:11" ht="20.25" customHeight="1">
      <c r="A7" s="28" t="s">
        <v>15</v>
      </c>
      <c r="B7" s="28"/>
      <c r="C7" s="28"/>
      <c r="D7" s="28"/>
      <c r="E7" s="28"/>
      <c r="F7" s="28"/>
      <c r="G7" s="28"/>
      <c r="H7" s="28"/>
      <c r="I7" s="28"/>
      <c r="J7" s="28"/>
      <c r="K7" s="28"/>
    </row>
    <row r="8" spans="1:11" ht="14.25">
      <c r="A8" s="28" t="s">
        <v>39</v>
      </c>
      <c r="B8" s="28"/>
      <c r="C8" s="28"/>
      <c r="D8" s="28"/>
      <c r="E8" s="28"/>
      <c r="F8" s="28"/>
      <c r="G8" s="28"/>
      <c r="H8" s="28"/>
      <c r="I8" s="28"/>
      <c r="J8" s="28"/>
      <c r="K8" s="28"/>
    </row>
    <row r="9" spans="1:11" ht="14.25">
      <c r="A9" s="28" t="s">
        <v>0</v>
      </c>
      <c r="B9" s="28"/>
      <c r="C9" s="28"/>
      <c r="D9" s="28"/>
      <c r="E9" s="28"/>
      <c r="F9" s="28"/>
      <c r="G9" s="28"/>
      <c r="H9" s="28"/>
      <c r="I9" s="28"/>
      <c r="J9" s="28"/>
      <c r="K9" s="28"/>
    </row>
    <row r="10" spans="1:11" ht="14.25">
      <c r="A10" s="1"/>
      <c r="B10" s="1"/>
      <c r="C10" s="1"/>
      <c r="D10" s="1"/>
      <c r="E10" s="3"/>
      <c r="F10" s="1"/>
      <c r="G10" s="1"/>
      <c r="H10" s="3"/>
      <c r="I10" s="1"/>
      <c r="J10" s="1"/>
      <c r="K10" s="3"/>
    </row>
    <row r="11" spans="1:11" ht="12.75">
      <c r="A11" s="29" t="s">
        <v>1</v>
      </c>
      <c r="B11" s="30" t="s">
        <v>2</v>
      </c>
      <c r="C11" s="31" t="s">
        <v>3</v>
      </c>
      <c r="D11" s="31"/>
      <c r="E11" s="31"/>
      <c r="F11" s="31" t="s">
        <v>4</v>
      </c>
      <c r="G11" s="31"/>
      <c r="H11" s="31"/>
      <c r="I11" s="31" t="s">
        <v>5</v>
      </c>
      <c r="J11" s="31"/>
      <c r="K11" s="31"/>
    </row>
    <row r="12" spans="1:11" ht="31.5">
      <c r="A12" s="29"/>
      <c r="B12" s="30"/>
      <c r="C12" s="6" t="s">
        <v>6</v>
      </c>
      <c r="D12" s="6" t="s">
        <v>40</v>
      </c>
      <c r="E12" s="17" t="s">
        <v>7</v>
      </c>
      <c r="F12" s="6" t="s">
        <v>6</v>
      </c>
      <c r="G12" s="6" t="s">
        <v>41</v>
      </c>
      <c r="H12" s="17" t="s">
        <v>7</v>
      </c>
      <c r="I12" s="6" t="s">
        <v>6</v>
      </c>
      <c r="J12" s="6" t="s">
        <v>41</v>
      </c>
      <c r="K12" s="17" t="s">
        <v>7</v>
      </c>
    </row>
    <row r="13" spans="1:13" ht="33" customHeight="1">
      <c r="A13" s="16">
        <v>10116</v>
      </c>
      <c r="B13" s="15" t="s">
        <v>20</v>
      </c>
      <c r="C13" s="18">
        <v>14648981</v>
      </c>
      <c r="D13" s="18">
        <v>14275752</v>
      </c>
      <c r="E13" s="19">
        <f>D13*100/C13</f>
        <v>97.45218455809315</v>
      </c>
      <c r="F13" s="18">
        <v>593805</v>
      </c>
      <c r="G13" s="18">
        <v>529319</v>
      </c>
      <c r="H13" s="19">
        <f aca="true" t="shared" si="0" ref="H13:H18">G13*100/F13</f>
        <v>89.14020595986898</v>
      </c>
      <c r="I13" s="18">
        <f>F13+C13</f>
        <v>15242786</v>
      </c>
      <c r="J13" s="18">
        <f>D13+G13</f>
        <v>14805071</v>
      </c>
      <c r="K13" s="19">
        <f>J13*100/I13</f>
        <v>97.12837928709358</v>
      </c>
      <c r="L13" s="25"/>
      <c r="M13" s="25"/>
    </row>
    <row r="14" spans="1:13" ht="15.75" customHeight="1">
      <c r="A14" s="16">
        <v>70000</v>
      </c>
      <c r="B14" s="15" t="s">
        <v>8</v>
      </c>
      <c r="C14" s="18">
        <v>59552402</v>
      </c>
      <c r="D14" s="18">
        <v>55694426</v>
      </c>
      <c r="E14" s="19">
        <f>D14*100/C14</f>
        <v>93.52171218887192</v>
      </c>
      <c r="F14" s="18">
        <v>3933590</v>
      </c>
      <c r="G14" s="18">
        <v>3669861</v>
      </c>
      <c r="H14" s="19">
        <f t="shared" si="0"/>
        <v>93.29546292318213</v>
      </c>
      <c r="I14" s="18">
        <f aca="true" t="shared" si="1" ref="I14:I37">F14+C14</f>
        <v>63485992</v>
      </c>
      <c r="J14" s="18">
        <f aca="true" t="shared" si="2" ref="J14:J37">D14+G14</f>
        <v>59364287</v>
      </c>
      <c r="K14" s="19">
        <f aca="true" t="shared" si="3" ref="K14:K37">J14*100/I14</f>
        <v>93.50769379172652</v>
      </c>
      <c r="L14" s="25"/>
      <c r="M14" s="25"/>
    </row>
    <row r="15" spans="1:13" ht="29.25" customHeight="1">
      <c r="A15" s="16">
        <v>80000</v>
      </c>
      <c r="B15" s="15" t="s">
        <v>21</v>
      </c>
      <c r="C15" s="18">
        <v>51924351</v>
      </c>
      <c r="D15" s="18">
        <v>47001203</v>
      </c>
      <c r="E15" s="19">
        <f aca="true" t="shared" si="4" ref="E15:E36">D15*100/C15</f>
        <v>90.51861428176541</v>
      </c>
      <c r="F15" s="18">
        <v>3035216</v>
      </c>
      <c r="G15" s="18">
        <v>2494961</v>
      </c>
      <c r="H15" s="19">
        <f t="shared" si="0"/>
        <v>82.20044306566649</v>
      </c>
      <c r="I15" s="18">
        <f t="shared" si="1"/>
        <v>54959567</v>
      </c>
      <c r="J15" s="18">
        <f t="shared" si="2"/>
        <v>49496164</v>
      </c>
      <c r="K15" s="19">
        <f t="shared" si="3"/>
        <v>90.05923208965602</v>
      </c>
      <c r="L15" s="25"/>
      <c r="M15" s="25"/>
    </row>
    <row r="16" spans="1:13" ht="30" customHeight="1">
      <c r="A16" s="16">
        <v>90000</v>
      </c>
      <c r="B16" s="15" t="s">
        <v>22</v>
      </c>
      <c r="C16" s="18">
        <v>39474937</v>
      </c>
      <c r="D16" s="18">
        <v>38403654</v>
      </c>
      <c r="E16" s="19">
        <f t="shared" si="4"/>
        <v>97.2861691964195</v>
      </c>
      <c r="F16" s="18">
        <v>4407039</v>
      </c>
      <c r="G16" s="18">
        <v>4071090</v>
      </c>
      <c r="H16" s="19">
        <f t="shared" si="0"/>
        <v>92.37699053718381</v>
      </c>
      <c r="I16" s="18">
        <f t="shared" si="1"/>
        <v>43881976</v>
      </c>
      <c r="J16" s="18">
        <f t="shared" si="2"/>
        <v>42474744</v>
      </c>
      <c r="K16" s="19">
        <f t="shared" si="3"/>
        <v>96.79314349928089</v>
      </c>
      <c r="L16" s="25"/>
      <c r="M16" s="25"/>
    </row>
    <row r="17" spans="1:13" ht="33" customHeight="1">
      <c r="A17" s="16">
        <v>100000</v>
      </c>
      <c r="B17" s="15" t="s">
        <v>23</v>
      </c>
      <c r="C17" s="18">
        <v>19850272</v>
      </c>
      <c r="D17" s="18">
        <v>19583710</v>
      </c>
      <c r="E17" s="19">
        <f t="shared" si="4"/>
        <v>98.65713678885609</v>
      </c>
      <c r="F17" s="18">
        <v>4031703</v>
      </c>
      <c r="G17" s="18">
        <v>2569309</v>
      </c>
      <c r="H17" s="19">
        <f t="shared" si="0"/>
        <v>63.72763569141874</v>
      </c>
      <c r="I17" s="18">
        <f t="shared" si="1"/>
        <v>23881975</v>
      </c>
      <c r="J17" s="18">
        <f t="shared" si="2"/>
        <v>22153019</v>
      </c>
      <c r="K17" s="19">
        <f t="shared" si="3"/>
        <v>92.76041449670724</v>
      </c>
      <c r="L17" s="25"/>
      <c r="M17" s="25"/>
    </row>
    <row r="18" spans="1:13" ht="20.25" customHeight="1">
      <c r="A18" s="16">
        <v>110000</v>
      </c>
      <c r="B18" s="15" t="s">
        <v>24</v>
      </c>
      <c r="C18" s="18">
        <v>8056283</v>
      </c>
      <c r="D18" s="18">
        <v>7909604</v>
      </c>
      <c r="E18" s="19">
        <f t="shared" si="4"/>
        <v>98.17932165491207</v>
      </c>
      <c r="F18" s="18">
        <v>943083</v>
      </c>
      <c r="G18" s="18">
        <v>708052</v>
      </c>
      <c r="H18" s="19">
        <f t="shared" si="0"/>
        <v>75.07843954349723</v>
      </c>
      <c r="I18" s="18">
        <f t="shared" si="1"/>
        <v>8999366</v>
      </c>
      <c r="J18" s="18">
        <f t="shared" si="2"/>
        <v>8617656</v>
      </c>
      <c r="K18" s="19">
        <f t="shared" si="3"/>
        <v>95.75847898618636</v>
      </c>
      <c r="L18" s="25"/>
      <c r="M18" s="25"/>
    </row>
    <row r="19" spans="1:13" ht="42.75" customHeight="1">
      <c r="A19" s="16">
        <v>120000</v>
      </c>
      <c r="B19" s="15" t="s">
        <v>25</v>
      </c>
      <c r="C19" s="18">
        <v>53100</v>
      </c>
      <c r="D19" s="18">
        <v>53100</v>
      </c>
      <c r="E19" s="19">
        <f t="shared" si="4"/>
        <v>100</v>
      </c>
      <c r="F19" s="18">
        <v>0</v>
      </c>
      <c r="G19" s="18">
        <v>0</v>
      </c>
      <c r="H19" s="19">
        <v>0</v>
      </c>
      <c r="I19" s="18">
        <f t="shared" si="1"/>
        <v>53100</v>
      </c>
      <c r="J19" s="18">
        <f t="shared" si="2"/>
        <v>53100</v>
      </c>
      <c r="K19" s="19">
        <f t="shared" si="3"/>
        <v>100</v>
      </c>
      <c r="L19" s="25"/>
      <c r="M19" s="25"/>
    </row>
    <row r="20" spans="1:13" ht="29.25" customHeight="1">
      <c r="A20" s="16">
        <v>130000</v>
      </c>
      <c r="B20" s="15" t="s">
        <v>9</v>
      </c>
      <c r="C20" s="18">
        <v>2946665</v>
      </c>
      <c r="D20" s="18">
        <v>2780160</v>
      </c>
      <c r="E20" s="19">
        <f>D20*100/C20</f>
        <v>94.34937463199923</v>
      </c>
      <c r="F20" s="18">
        <v>191794</v>
      </c>
      <c r="G20" s="18">
        <v>144921</v>
      </c>
      <c r="H20" s="19">
        <f>G20*100/F20</f>
        <v>75.56075789649312</v>
      </c>
      <c r="I20" s="18">
        <f t="shared" si="1"/>
        <v>3138459</v>
      </c>
      <c r="J20" s="18">
        <f t="shared" si="2"/>
        <v>2925081</v>
      </c>
      <c r="K20" s="19">
        <f t="shared" si="3"/>
        <v>93.20118567742959</v>
      </c>
      <c r="L20" s="25"/>
      <c r="M20" s="25"/>
    </row>
    <row r="21" spans="1:13" ht="28.5" customHeight="1">
      <c r="A21" s="16">
        <v>150000</v>
      </c>
      <c r="B21" s="15" t="s">
        <v>10</v>
      </c>
      <c r="C21" s="18">
        <v>0</v>
      </c>
      <c r="D21" s="18">
        <v>0</v>
      </c>
      <c r="E21" s="19">
        <v>0</v>
      </c>
      <c r="F21" s="18">
        <v>529694</v>
      </c>
      <c r="G21" s="18">
        <v>143342</v>
      </c>
      <c r="H21" s="19">
        <f>G21*100/F21</f>
        <v>27.06128443969537</v>
      </c>
      <c r="I21" s="18">
        <f t="shared" si="1"/>
        <v>529694</v>
      </c>
      <c r="J21" s="18">
        <f t="shared" si="2"/>
        <v>143342</v>
      </c>
      <c r="K21" s="19">
        <f t="shared" si="3"/>
        <v>27.06128443969537</v>
      </c>
      <c r="L21" s="25"/>
      <c r="M21" s="25"/>
    </row>
    <row r="22" spans="1:13" ht="27" customHeight="1">
      <c r="A22" s="16">
        <v>160000</v>
      </c>
      <c r="B22" s="15" t="s">
        <v>26</v>
      </c>
      <c r="C22" s="18">
        <v>38000</v>
      </c>
      <c r="D22" s="18">
        <v>0</v>
      </c>
      <c r="E22" s="19">
        <f t="shared" si="4"/>
        <v>0</v>
      </c>
      <c r="F22" s="18">
        <v>0</v>
      </c>
      <c r="G22" s="18">
        <v>0</v>
      </c>
      <c r="H22" s="19">
        <v>0</v>
      </c>
      <c r="I22" s="18">
        <f t="shared" si="1"/>
        <v>38000</v>
      </c>
      <c r="J22" s="18">
        <f t="shared" si="2"/>
        <v>0</v>
      </c>
      <c r="K22" s="19">
        <f t="shared" si="3"/>
        <v>0</v>
      </c>
      <c r="L22" s="25"/>
      <c r="M22" s="25"/>
    </row>
    <row r="23" spans="1:13" ht="61.5" customHeight="1">
      <c r="A23" s="16">
        <v>170000</v>
      </c>
      <c r="B23" s="15" t="s">
        <v>27</v>
      </c>
      <c r="C23" s="18">
        <v>5050144</v>
      </c>
      <c r="D23" s="18">
        <v>5004610</v>
      </c>
      <c r="E23" s="19">
        <f t="shared" si="4"/>
        <v>99.09836234372723</v>
      </c>
      <c r="F23" s="18">
        <v>921000</v>
      </c>
      <c r="G23" s="18">
        <v>899481</v>
      </c>
      <c r="H23" s="19">
        <f>G23*100/F23</f>
        <v>97.66351791530944</v>
      </c>
      <c r="I23" s="18">
        <f t="shared" si="1"/>
        <v>5971144</v>
      </c>
      <c r="J23" s="18">
        <f t="shared" si="2"/>
        <v>5904091</v>
      </c>
      <c r="K23" s="19">
        <f t="shared" si="3"/>
        <v>98.8770493560363</v>
      </c>
      <c r="L23" s="25"/>
      <c r="M23" s="25"/>
    </row>
    <row r="24" spans="1:13" ht="29.25" customHeight="1">
      <c r="A24" s="16">
        <v>180000</v>
      </c>
      <c r="B24" s="15" t="s">
        <v>28</v>
      </c>
      <c r="C24" s="18">
        <v>81246</v>
      </c>
      <c r="D24" s="18">
        <v>36400</v>
      </c>
      <c r="E24" s="19">
        <f t="shared" si="4"/>
        <v>44.80220564704724</v>
      </c>
      <c r="F24" s="18">
        <v>744904</v>
      </c>
      <c r="G24" s="18">
        <v>744904</v>
      </c>
      <c r="H24" s="19">
        <f>G24*100/F24</f>
        <v>100</v>
      </c>
      <c r="I24" s="18">
        <f t="shared" si="1"/>
        <v>826150</v>
      </c>
      <c r="J24" s="18">
        <f t="shared" si="2"/>
        <v>781304</v>
      </c>
      <c r="K24" s="19">
        <f t="shared" si="3"/>
        <v>94.57168795013013</v>
      </c>
      <c r="L24" s="25"/>
      <c r="M24" s="25"/>
    </row>
    <row r="25" spans="1:13" ht="29.25" customHeight="1">
      <c r="A25" s="16">
        <v>230000</v>
      </c>
      <c r="B25" s="15" t="s">
        <v>11</v>
      </c>
      <c r="C25" s="18">
        <v>224077</v>
      </c>
      <c r="D25" s="18">
        <v>137224</v>
      </c>
      <c r="E25" s="19">
        <f>D25*100/C25</f>
        <v>61.23966315150596</v>
      </c>
      <c r="F25" s="18">
        <v>0</v>
      </c>
      <c r="G25" s="18">
        <v>0</v>
      </c>
      <c r="H25" s="19">
        <v>0</v>
      </c>
      <c r="I25" s="18">
        <f t="shared" si="1"/>
        <v>224077</v>
      </c>
      <c r="J25" s="18">
        <f t="shared" si="2"/>
        <v>137224</v>
      </c>
      <c r="K25" s="19">
        <f t="shared" si="3"/>
        <v>61.23966315150596</v>
      </c>
      <c r="L25" s="25"/>
      <c r="M25" s="25"/>
    </row>
    <row r="26" spans="1:13" ht="29.25" customHeight="1">
      <c r="A26" s="16">
        <v>240900</v>
      </c>
      <c r="B26" s="15" t="s">
        <v>19</v>
      </c>
      <c r="C26" s="18">
        <v>0</v>
      </c>
      <c r="D26" s="18">
        <v>0</v>
      </c>
      <c r="E26" s="19">
        <v>0</v>
      </c>
      <c r="F26" s="18">
        <v>142093</v>
      </c>
      <c r="G26" s="18">
        <v>142092</v>
      </c>
      <c r="H26" s="19">
        <f>G26*100/F26</f>
        <v>99.99929623556403</v>
      </c>
      <c r="I26" s="18">
        <f t="shared" si="1"/>
        <v>142093</v>
      </c>
      <c r="J26" s="18">
        <f t="shared" si="2"/>
        <v>142092</v>
      </c>
      <c r="K26" s="19">
        <f t="shared" si="3"/>
        <v>99.99929623556403</v>
      </c>
      <c r="L26" s="25"/>
      <c r="M26" s="25"/>
    </row>
    <row r="27" spans="1:13" ht="29.25" customHeight="1" hidden="1">
      <c r="A27" s="16">
        <v>250102</v>
      </c>
      <c r="B27" s="15" t="s">
        <v>36</v>
      </c>
      <c r="C27" s="18"/>
      <c r="D27" s="18"/>
      <c r="E27" s="19">
        <v>0</v>
      </c>
      <c r="F27" s="18"/>
      <c r="G27" s="18"/>
      <c r="H27" s="19">
        <v>0</v>
      </c>
      <c r="I27" s="18">
        <f t="shared" si="1"/>
        <v>0</v>
      </c>
      <c r="J27" s="18">
        <f t="shared" si="2"/>
        <v>0</v>
      </c>
      <c r="K27" s="19">
        <v>0</v>
      </c>
      <c r="L27" s="25"/>
      <c r="M27" s="25"/>
    </row>
    <row r="28" spans="1:13" ht="89.25" customHeight="1">
      <c r="A28" s="16">
        <v>250203</v>
      </c>
      <c r="B28" s="15" t="s">
        <v>43</v>
      </c>
      <c r="C28" s="18">
        <v>1114004</v>
      </c>
      <c r="D28" s="18">
        <v>1112947</v>
      </c>
      <c r="E28" s="19">
        <f>D28*100/C28</f>
        <v>99.90511703728173</v>
      </c>
      <c r="F28" s="18"/>
      <c r="G28" s="18"/>
      <c r="H28" s="19" t="e">
        <f>G28*100/F28</f>
        <v>#DIV/0!</v>
      </c>
      <c r="I28" s="18">
        <f t="shared" si="1"/>
        <v>1114004</v>
      </c>
      <c r="J28" s="18">
        <f t="shared" si="2"/>
        <v>1112947</v>
      </c>
      <c r="K28" s="19">
        <f t="shared" si="3"/>
        <v>99.90511703728173</v>
      </c>
      <c r="L28" s="25"/>
      <c r="M28" s="25"/>
    </row>
    <row r="29" spans="1:13" ht="29.25" customHeight="1">
      <c r="A29" s="16">
        <v>250306</v>
      </c>
      <c r="B29" s="15" t="s">
        <v>34</v>
      </c>
      <c r="C29" s="18">
        <v>253620</v>
      </c>
      <c r="D29" s="18">
        <v>163473</v>
      </c>
      <c r="E29" s="19">
        <f t="shared" si="4"/>
        <v>64.45587887390585</v>
      </c>
      <c r="F29" s="18"/>
      <c r="G29" s="18"/>
      <c r="H29" s="19">
        <v>0</v>
      </c>
      <c r="I29" s="18">
        <f t="shared" si="1"/>
        <v>253620</v>
      </c>
      <c r="J29" s="18">
        <f t="shared" si="2"/>
        <v>163473</v>
      </c>
      <c r="K29" s="19">
        <f t="shared" si="3"/>
        <v>64.45587887390585</v>
      </c>
      <c r="L29" s="25"/>
      <c r="M29" s="25"/>
    </row>
    <row r="30" spans="1:13" ht="51">
      <c r="A30" s="16">
        <v>250311</v>
      </c>
      <c r="B30" s="15" t="s">
        <v>32</v>
      </c>
      <c r="C30" s="18">
        <v>9694063</v>
      </c>
      <c r="D30" s="18">
        <v>9694063</v>
      </c>
      <c r="E30" s="19">
        <f t="shared" si="4"/>
        <v>100</v>
      </c>
      <c r="F30" s="18"/>
      <c r="G30" s="18"/>
      <c r="H30" s="19">
        <v>0</v>
      </c>
      <c r="I30" s="18">
        <f t="shared" si="1"/>
        <v>9694063</v>
      </c>
      <c r="J30" s="18">
        <f t="shared" si="2"/>
        <v>9694063</v>
      </c>
      <c r="K30" s="19">
        <f t="shared" si="3"/>
        <v>100</v>
      </c>
      <c r="L30" s="25"/>
      <c r="M30" s="25"/>
    </row>
    <row r="31" spans="1:13" ht="51">
      <c r="A31" s="16">
        <v>250312</v>
      </c>
      <c r="B31" s="15" t="s">
        <v>33</v>
      </c>
      <c r="C31" s="18">
        <v>3522400</v>
      </c>
      <c r="D31" s="18">
        <v>3522400</v>
      </c>
      <c r="E31" s="19">
        <f t="shared" si="4"/>
        <v>100</v>
      </c>
      <c r="F31" s="18"/>
      <c r="G31" s="18"/>
      <c r="H31" s="19">
        <v>0</v>
      </c>
      <c r="I31" s="18">
        <f t="shared" si="1"/>
        <v>3522400</v>
      </c>
      <c r="J31" s="18">
        <f t="shared" si="2"/>
        <v>3522400</v>
      </c>
      <c r="K31" s="19">
        <f t="shared" si="3"/>
        <v>100</v>
      </c>
      <c r="L31" s="25"/>
      <c r="M31" s="25"/>
    </row>
    <row r="32" spans="1:13" ht="63.75">
      <c r="A32" s="16">
        <v>250325</v>
      </c>
      <c r="B32" s="15" t="s">
        <v>38</v>
      </c>
      <c r="C32" s="18">
        <v>246000</v>
      </c>
      <c r="D32" s="18">
        <v>246000</v>
      </c>
      <c r="E32" s="19">
        <f t="shared" si="4"/>
        <v>100</v>
      </c>
      <c r="F32" s="18">
        <v>20000</v>
      </c>
      <c r="G32" s="18">
        <v>20000</v>
      </c>
      <c r="H32" s="19">
        <v>0</v>
      </c>
      <c r="I32" s="18">
        <f t="shared" si="1"/>
        <v>266000</v>
      </c>
      <c r="J32" s="18">
        <f t="shared" si="2"/>
        <v>266000</v>
      </c>
      <c r="K32" s="19">
        <f t="shared" si="3"/>
        <v>100</v>
      </c>
      <c r="L32" s="25"/>
      <c r="M32" s="25"/>
    </row>
    <row r="33" spans="1:13" ht="76.5">
      <c r="A33" s="16">
        <v>250344</v>
      </c>
      <c r="B33" s="15" t="s">
        <v>42</v>
      </c>
      <c r="C33" s="18">
        <v>0</v>
      </c>
      <c r="D33" s="18">
        <v>0</v>
      </c>
      <c r="E33" s="19" t="e">
        <f t="shared" si="4"/>
        <v>#DIV/0!</v>
      </c>
      <c r="F33" s="18">
        <v>146188</v>
      </c>
      <c r="G33" s="18">
        <v>0</v>
      </c>
      <c r="H33" s="19">
        <v>0</v>
      </c>
      <c r="I33" s="18">
        <f t="shared" si="1"/>
        <v>146188</v>
      </c>
      <c r="J33" s="18">
        <f t="shared" si="2"/>
        <v>0</v>
      </c>
      <c r="K33" s="19">
        <f t="shared" si="3"/>
        <v>0</v>
      </c>
      <c r="L33" s="25"/>
      <c r="M33" s="25"/>
    </row>
    <row r="34" spans="1:13" ht="127.5">
      <c r="A34" s="16">
        <v>250388</v>
      </c>
      <c r="B34" s="15" t="s">
        <v>44</v>
      </c>
      <c r="C34" s="18">
        <v>383804</v>
      </c>
      <c r="D34" s="18">
        <v>332393</v>
      </c>
      <c r="E34" s="19">
        <f t="shared" si="4"/>
        <v>86.60488165834644</v>
      </c>
      <c r="F34" s="18">
        <v>0</v>
      </c>
      <c r="G34" s="18">
        <v>0</v>
      </c>
      <c r="H34" s="19">
        <v>0</v>
      </c>
      <c r="I34" s="18">
        <f t="shared" si="1"/>
        <v>383804</v>
      </c>
      <c r="J34" s="18">
        <f t="shared" si="2"/>
        <v>332393</v>
      </c>
      <c r="K34" s="19">
        <f t="shared" si="3"/>
        <v>86.60488165834644</v>
      </c>
      <c r="L34" s="25"/>
      <c r="M34" s="25"/>
    </row>
    <row r="35" spans="1:13" ht="54.75" customHeight="1">
      <c r="A35" s="16">
        <v>250403</v>
      </c>
      <c r="B35" s="15" t="s">
        <v>29</v>
      </c>
      <c r="C35" s="18">
        <v>263943</v>
      </c>
      <c r="D35" s="18">
        <v>26546</v>
      </c>
      <c r="E35" s="19">
        <f t="shared" si="4"/>
        <v>10.057474530485749</v>
      </c>
      <c r="F35" s="18">
        <v>0</v>
      </c>
      <c r="G35" s="18">
        <v>0</v>
      </c>
      <c r="H35" s="19">
        <v>0</v>
      </c>
      <c r="I35" s="18">
        <f>F35+C35</f>
        <v>263943</v>
      </c>
      <c r="J35" s="18">
        <f>D35+G35</f>
        <v>26546</v>
      </c>
      <c r="K35" s="19">
        <f>J35*100/I35</f>
        <v>10.057474530485749</v>
      </c>
      <c r="L35" s="25"/>
      <c r="M35" s="25"/>
    </row>
    <row r="36" spans="1:13" ht="28.5" customHeight="1">
      <c r="A36" s="16">
        <v>250404</v>
      </c>
      <c r="B36" s="15" t="s">
        <v>12</v>
      </c>
      <c r="C36" s="18">
        <v>466174</v>
      </c>
      <c r="D36" s="18">
        <v>411522</v>
      </c>
      <c r="E36" s="19">
        <f t="shared" si="4"/>
        <v>88.27648045579548</v>
      </c>
      <c r="F36" s="18">
        <v>0</v>
      </c>
      <c r="G36" s="18">
        <v>0</v>
      </c>
      <c r="H36" s="19">
        <v>0</v>
      </c>
      <c r="I36" s="18">
        <f>F36+C36</f>
        <v>466174</v>
      </c>
      <c r="J36" s="18">
        <f>D36+G36</f>
        <v>411522</v>
      </c>
      <c r="K36" s="19">
        <f t="shared" si="3"/>
        <v>88.27648045579548</v>
      </c>
      <c r="L36" s="25"/>
      <c r="M36" s="25"/>
    </row>
    <row r="37" spans="1:13" ht="45.75" customHeight="1">
      <c r="A37" s="16">
        <v>240600</v>
      </c>
      <c r="B37" s="15" t="s">
        <v>13</v>
      </c>
      <c r="C37" s="18">
        <v>0</v>
      </c>
      <c r="D37" s="18">
        <v>0</v>
      </c>
      <c r="E37" s="19">
        <v>0</v>
      </c>
      <c r="F37" s="18">
        <f>178200+219700</f>
        <v>397900</v>
      </c>
      <c r="G37" s="18">
        <f>167671+39600</f>
        <v>207271</v>
      </c>
      <c r="H37" s="19">
        <f>G37*100/F37</f>
        <v>52.09122895199799</v>
      </c>
      <c r="I37" s="18">
        <f t="shared" si="1"/>
        <v>397900</v>
      </c>
      <c r="J37" s="18">
        <f t="shared" si="2"/>
        <v>207271</v>
      </c>
      <c r="K37" s="19">
        <f t="shared" si="3"/>
        <v>52.09122895199799</v>
      </c>
      <c r="L37" s="25"/>
      <c r="M37" s="25"/>
    </row>
    <row r="38" spans="1:13" ht="12.75">
      <c r="A38" s="20"/>
      <c r="B38" s="6" t="s">
        <v>14</v>
      </c>
      <c r="C38" s="18">
        <f>SUM(C13:C37)</f>
        <v>217844466</v>
      </c>
      <c r="D38" s="18">
        <f>SUM(D13:D37)</f>
        <v>206389187</v>
      </c>
      <c r="E38" s="19">
        <f>D38*100/C38</f>
        <v>94.74153316339007</v>
      </c>
      <c r="F38" s="18">
        <f>SUM(F13:F37)</f>
        <v>20038009</v>
      </c>
      <c r="G38" s="18">
        <f>SUM(G13:G37)</f>
        <v>16344603</v>
      </c>
      <c r="H38" s="19">
        <f>G38*100/F38</f>
        <v>81.56799909611779</v>
      </c>
      <c r="I38" s="18">
        <f>F38+C38</f>
        <v>237882475</v>
      </c>
      <c r="J38" s="18">
        <f>D38+G38</f>
        <v>222733790</v>
      </c>
      <c r="K38" s="19">
        <f>J38*100/I38</f>
        <v>93.63186169977422</v>
      </c>
      <c r="L38" s="25"/>
      <c r="M38" s="25"/>
    </row>
    <row r="39" spans="1:13" ht="28.5">
      <c r="A39" s="20"/>
      <c r="B39" s="21" t="s">
        <v>16</v>
      </c>
      <c r="C39" s="18"/>
      <c r="D39" s="18"/>
      <c r="E39" s="19"/>
      <c r="F39" s="18"/>
      <c r="G39" s="18">
        <f>18265124-G38</f>
        <v>1920521</v>
      </c>
      <c r="H39" s="18"/>
      <c r="I39" s="18"/>
      <c r="J39" s="18">
        <f>D39+G39</f>
        <v>1920521</v>
      </c>
      <c r="K39" s="19"/>
      <c r="L39" s="25"/>
      <c r="M39" s="25"/>
    </row>
    <row r="40" spans="1:13" ht="28.5">
      <c r="A40" s="20"/>
      <c r="B40" s="21" t="s">
        <v>17</v>
      </c>
      <c r="C40" s="18"/>
      <c r="D40" s="18">
        <v>698862</v>
      </c>
      <c r="E40" s="19"/>
      <c r="F40" s="18"/>
      <c r="G40" s="18"/>
      <c r="H40" s="18"/>
      <c r="I40" s="18"/>
      <c r="J40" s="18">
        <v>698862</v>
      </c>
      <c r="K40" s="18"/>
      <c r="L40" s="25"/>
      <c r="M40" s="25"/>
    </row>
    <row r="41" spans="1:13" ht="14.25">
      <c r="A41" s="20"/>
      <c r="B41" s="21" t="s">
        <v>18</v>
      </c>
      <c r="C41" s="18"/>
      <c r="D41" s="18">
        <v>0</v>
      </c>
      <c r="E41" s="19"/>
      <c r="F41" s="18"/>
      <c r="G41" s="18">
        <v>0</v>
      </c>
      <c r="H41" s="18"/>
      <c r="I41" s="18"/>
      <c r="J41" s="18">
        <v>0</v>
      </c>
      <c r="K41" s="18"/>
      <c r="L41" s="25"/>
      <c r="M41" s="25"/>
    </row>
    <row r="42" spans="1:13" ht="12.75">
      <c r="A42" s="7"/>
      <c r="B42" s="8"/>
      <c r="C42" s="27"/>
      <c r="D42" s="9"/>
      <c r="E42" s="10"/>
      <c r="F42" s="9"/>
      <c r="G42" s="9"/>
      <c r="H42" s="10"/>
      <c r="I42" s="9"/>
      <c r="J42" s="9"/>
      <c r="K42" s="10"/>
      <c r="M42" s="4"/>
    </row>
    <row r="43" spans="1:11" ht="14.25">
      <c r="A43" s="11" t="s">
        <v>30</v>
      </c>
      <c r="B43" s="11"/>
      <c r="C43" s="11"/>
      <c r="D43" s="11"/>
      <c r="E43" s="12"/>
      <c r="F43" s="11"/>
      <c r="G43" s="26"/>
      <c r="H43" s="12" t="s">
        <v>31</v>
      </c>
      <c r="I43" s="11"/>
      <c r="J43" s="11"/>
      <c r="K43" s="12"/>
    </row>
    <row r="44" spans="4:10" ht="12.75">
      <c r="D44" s="4"/>
      <c r="I44" s="24"/>
      <c r="J44" s="24"/>
    </row>
    <row r="45" spans="3:9" ht="12.75">
      <c r="C45" s="4"/>
      <c r="G45" s="4"/>
      <c r="I45" s="4"/>
    </row>
    <row r="46" spans="2:9" ht="12.75">
      <c r="B46" s="4"/>
      <c r="C46" s="4"/>
      <c r="D46" s="4"/>
      <c r="I46" s="4"/>
    </row>
    <row r="47" spans="6:10" ht="12.75">
      <c r="F47" s="4"/>
      <c r="H47" s="13"/>
      <c r="J47" s="4"/>
    </row>
    <row r="48" ht="12.75">
      <c r="H48" s="13"/>
    </row>
    <row r="49" spans="8:9" ht="12.75">
      <c r="H49" s="13"/>
      <c r="I49" s="14"/>
    </row>
    <row r="50" ht="12.75">
      <c r="H50" s="13"/>
    </row>
    <row r="51" spans="3:8" ht="12.75">
      <c r="C51" s="4"/>
      <c r="H51" s="13"/>
    </row>
    <row r="52" spans="3:8" ht="12.75">
      <c r="C52" s="4"/>
      <c r="H52" s="13"/>
    </row>
    <row r="53" ht="12.75">
      <c r="H53" s="13"/>
    </row>
    <row r="54" ht="12.75">
      <c r="H54" s="13"/>
    </row>
    <row r="55" ht="12.75">
      <c r="H55" s="13"/>
    </row>
  </sheetData>
  <mergeCells count="8">
    <mergeCell ref="A7:K7"/>
    <mergeCell ref="A8:K8"/>
    <mergeCell ref="A9:K9"/>
    <mergeCell ref="A11:A12"/>
    <mergeCell ref="B11:B12"/>
    <mergeCell ref="C11:E11"/>
    <mergeCell ref="F11:H11"/>
    <mergeCell ref="I11:K11"/>
  </mergeCells>
  <printOptions/>
  <pageMargins left="0" right="0.1968503937007874" top="0.1968503937007874" bottom="0.1968503937007874" header="0.5118110236220472" footer="0.5118110236220472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Virtual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Крестененко</dc:creator>
  <cp:keywords/>
  <dc:description/>
  <cp:lastModifiedBy>Денис</cp:lastModifiedBy>
  <cp:lastPrinted>2011-02-15T12:08:22Z</cp:lastPrinted>
  <dcterms:created xsi:type="dcterms:W3CDTF">2006-05-25T02:58:58Z</dcterms:created>
  <dcterms:modified xsi:type="dcterms:W3CDTF">2011-10-17T08:20:52Z</dcterms:modified>
  <cp:category/>
  <cp:version/>
  <cp:contentType/>
  <cp:contentStatus/>
</cp:coreProperties>
</file>